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://projects/sites/ca/cswit2/mr/Triple Play Research/Loss of service research/"/>
    </mc:Choice>
  </mc:AlternateContent>
  <bookViews>
    <workbookView xWindow="120" yWindow="90" windowWidth="23820" windowHeight="10110"/>
  </bookViews>
  <sheets>
    <sheet name="Bespoke loss of pay TV analysis" sheetId="1" r:id="rId1"/>
  </sheets>
  <calcPr calcId="171027"/>
</workbook>
</file>

<file path=xl/calcChain.xml><?xml version="1.0" encoding="utf-8"?>
<calcChain xmlns="http://schemas.openxmlformats.org/spreadsheetml/2006/main">
  <c r="H10" i="1" l="1"/>
  <c r="H12" i="1"/>
  <c r="I5" i="1" l="1"/>
  <c r="I16" i="1" l="1"/>
  <c r="I14" i="1"/>
  <c r="I13" i="1"/>
  <c r="I12" i="1"/>
  <c r="I11" i="1"/>
  <c r="I10" i="1"/>
  <c r="I9" i="1"/>
  <c r="I8" i="1"/>
  <c r="F16" i="1"/>
  <c r="F14" i="1"/>
  <c r="F13" i="1"/>
  <c r="F12" i="1"/>
  <c r="F11" i="1"/>
  <c r="F10" i="1"/>
  <c r="F9" i="1"/>
  <c r="F7" i="1"/>
  <c r="F8" i="1"/>
  <c r="D7" i="1"/>
  <c r="H8" i="1" l="1"/>
  <c r="H7" i="1"/>
  <c r="H9" i="1"/>
  <c r="H11" i="1"/>
  <c r="H13" i="1"/>
  <c r="H14" i="1"/>
  <c r="J7" i="1" l="1"/>
  <c r="I7" i="1"/>
  <c r="D8" i="1"/>
  <c r="D9" i="1"/>
  <c r="D10" i="1"/>
  <c r="D11" i="1"/>
  <c r="D12" i="1"/>
  <c r="D13" i="1"/>
  <c r="D14" i="1"/>
  <c r="D15" i="1"/>
  <c r="D16" i="1"/>
  <c r="D17" i="1"/>
  <c r="E17" i="1"/>
  <c r="F17" i="1" s="1"/>
  <c r="E16" i="1"/>
  <c r="H16" i="1" s="1"/>
  <c r="E15" i="1"/>
  <c r="F15" i="1" s="1"/>
  <c r="J14" i="1"/>
  <c r="J9" i="1"/>
  <c r="J10" i="1"/>
  <c r="J13" i="1"/>
  <c r="H15" i="1" l="1"/>
  <c r="H17" i="1"/>
  <c r="I17" i="1" s="1"/>
  <c r="J8" i="1"/>
  <c r="J12" i="1"/>
  <c r="J11" i="1"/>
  <c r="J15" i="1" l="1"/>
  <c r="J18" i="1" s="1"/>
  <c r="J19" i="1" s="1"/>
  <c r="I15" i="1"/>
  <c r="J16" i="1"/>
  <c r="J17" i="1"/>
</calcChain>
</file>

<file path=xl/sharedStrings.xml><?xml version="1.0" encoding="utf-8"?>
<sst xmlns="http://schemas.openxmlformats.org/spreadsheetml/2006/main" count="33" uniqueCount="29">
  <si>
    <t>TOTAL</t>
  </si>
  <si>
    <t>Unweighted Base</t>
  </si>
  <si>
    <t xml:space="preserve"> </t>
  </si>
  <si>
    <t>Up to half a day (0.25)</t>
  </si>
  <si>
    <t>1 day (1)</t>
  </si>
  <si>
    <t>2-3 days (2.5)</t>
  </si>
  <si>
    <t>4-7 days (5.5)</t>
  </si>
  <si>
    <t>1-2 weeks (10.5)</t>
  </si>
  <si>
    <t>3-4 weeks (24.5)</t>
  </si>
  <si>
    <t>5-6 weeks (38.5)</t>
  </si>
  <si>
    <t>Don't know/don't recall</t>
  </si>
  <si>
    <t>NET: 1 week or less</t>
  </si>
  <si>
    <t>NET: 1-4 weeks</t>
  </si>
  <si>
    <t>NET: A month or less</t>
  </si>
  <si>
    <t>Mean</t>
  </si>
  <si>
    <t>Standard Deviation</t>
  </si>
  <si>
    <t>Standard Error</t>
  </si>
  <si>
    <t>Midpoints for mean</t>
  </si>
  <si>
    <t>%s</t>
  </si>
  <si>
    <t xml:space="preserve">Numbers </t>
  </si>
  <si>
    <t>Numbers</t>
  </si>
  <si>
    <t>Sample*</t>
  </si>
  <si>
    <t>*Low sample - treat as indicative</t>
  </si>
  <si>
    <t>2015 Triple Play + 2016 Loss of Service research</t>
  </si>
  <si>
    <t>2015 Triple Play research</t>
  </si>
  <si>
    <t>2016 Loss of Service research</t>
  </si>
  <si>
    <t>Bespoke indicative analysis on the length of loss of pay TV service (all unwanted loss only among switchers)</t>
  </si>
  <si>
    <t xml:space="preserve">Cross-platform switchers </t>
  </si>
  <si>
    <t xml:space="preserve">Cross-platform switchers 
(total across both studies)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</si>
</sst>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0" fillId="33" borderId="0" xfId="0" applyFill="1"/>
    <xf numFmtId="9" fontId="0" fillId="33" borderId="0" xfId="42" applyFont="1" applyFill="1"/>
    <xf numFmtId="0" fontId="0" fillId="34" borderId="0" xfId="0" applyFill="1"/>
    <xf numFmtId="9" fontId="0" fillId="34" borderId="0" xfId="42" applyFont="1" applyFill="1"/>
    <xf numFmtId="0" fontId="0" fillId="35" borderId="0" xfId="0" applyFill="1"/>
    <xf numFmtId="9" fontId="0" fillId="35" borderId="0" xfId="42" applyFont="1" applyFill="1"/>
    <xf numFmtId="0" fontId="16" fillId="0" borderId="0" xfId="0" applyFont="1"/>
    <xf numFmtId="0" fontId="0" fillId="34" borderId="10" xfId="0" applyFill="1" applyBorder="1"/>
    <xf numFmtId="0" fontId="0" fillId="34" borderId="11" xfId="0" applyFill="1" applyBorder="1"/>
    <xf numFmtId="0" fontId="16" fillId="0" borderId="0" xfId="0" applyFont="1" applyAlignment="1">
      <alignment horizontal="center" vertical="center"/>
    </xf>
    <xf numFmtId="2" fontId="0" fillId="35" borderId="0" xfId="0" applyNumberFormat="1" applyFill="1"/>
    <xf numFmtId="2" fontId="0" fillId="0" borderId="0" xfId="0" applyNumberFormat="1"/>
    <xf numFmtId="2" fontId="0" fillId="34" borderId="0" xfId="0" applyNumberFormat="1" applyFill="1"/>
    <xf numFmtId="0" fontId="16" fillId="34" borderId="0" xfId="0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18" fillId="3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18" fillId="33" borderId="0" xfId="0" applyFont="1" applyFill="1" applyAlignment="1">
      <alignment horizontal="left"/>
    </xf>
    <xf numFmtId="0" fontId="18" fillId="35" borderId="0" xfId="0" applyFont="1" applyFill="1" applyAlignment="1">
      <alignment horizontal="left"/>
    </xf>
    <xf numFmtId="0" fontId="16" fillId="33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Percent" xfId="42" builtinId="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K4" sqref="K4"/>
    </sheetView>
  </sheetViews>
  <sheetFormatPr defaultRowHeight="15" x14ac:dyDescent="0.25"/>
  <cols>
    <col min="1" max="1" width="21.5703125" customWidth="1"/>
    <col min="2" max="2" width="0" hidden="1" customWidth="1"/>
    <col min="4" max="4" width="16.140625" customWidth="1"/>
    <col min="6" max="6" width="18" customWidth="1"/>
    <col min="7" max="7" width="22" customWidth="1"/>
    <col min="10" max="10" width="25.140625" customWidth="1"/>
    <col min="11" max="11" width="26.140625" customWidth="1"/>
  </cols>
  <sheetData>
    <row r="1" spans="1:10" x14ac:dyDescent="0.25">
      <c r="A1" s="7" t="s">
        <v>26</v>
      </c>
    </row>
    <row r="3" spans="1:10" ht="30.75" customHeight="1" x14ac:dyDescent="0.25">
      <c r="B3" t="s">
        <v>0</v>
      </c>
      <c r="C3" s="22" t="s">
        <v>27</v>
      </c>
      <c r="D3" s="23"/>
      <c r="E3" s="23"/>
      <c r="F3" s="23"/>
      <c r="G3" s="10"/>
      <c r="H3" s="14" t="s">
        <v>28</v>
      </c>
      <c r="I3" s="15"/>
      <c r="J3" s="16"/>
    </row>
    <row r="4" spans="1:10" ht="15.75" thickBot="1" x14ac:dyDescent="0.3">
      <c r="C4" s="20" t="s">
        <v>24</v>
      </c>
      <c r="D4" s="20"/>
      <c r="E4" s="21" t="s">
        <v>25</v>
      </c>
      <c r="F4" s="21"/>
      <c r="H4" s="17" t="s">
        <v>23</v>
      </c>
      <c r="I4" s="18"/>
      <c r="J4" s="19"/>
    </row>
    <row r="5" spans="1:10" ht="15.75" thickBot="1" x14ac:dyDescent="0.3">
      <c r="A5" t="s">
        <v>1</v>
      </c>
      <c r="B5">
        <v>42</v>
      </c>
      <c r="C5" s="1">
        <v>24</v>
      </c>
      <c r="D5" s="1"/>
      <c r="E5" s="5">
        <v>14</v>
      </c>
      <c r="F5" s="5"/>
      <c r="H5" s="8" t="s">
        <v>21</v>
      </c>
      <c r="I5" s="9">
        <f>SUM(C5:E5)</f>
        <v>38</v>
      </c>
      <c r="J5" s="3"/>
    </row>
    <row r="6" spans="1:10" x14ac:dyDescent="0.25">
      <c r="A6" t="s">
        <v>2</v>
      </c>
      <c r="C6" s="1" t="s">
        <v>19</v>
      </c>
      <c r="D6" s="1" t="s">
        <v>18</v>
      </c>
      <c r="E6" s="5" t="s">
        <v>20</v>
      </c>
      <c r="F6" s="5" t="s">
        <v>18</v>
      </c>
      <c r="G6" t="s">
        <v>17</v>
      </c>
      <c r="H6" s="3" t="s">
        <v>20</v>
      </c>
      <c r="I6" s="3" t="s">
        <v>18</v>
      </c>
      <c r="J6" s="3"/>
    </row>
    <row r="7" spans="1:10" x14ac:dyDescent="0.25">
      <c r="A7" t="s">
        <v>3</v>
      </c>
      <c r="B7">
        <v>4</v>
      </c>
      <c r="C7" s="1">
        <v>3</v>
      </c>
      <c r="D7" s="2">
        <f>SUM(C7/24)</f>
        <v>0.125</v>
      </c>
      <c r="E7" s="5">
        <v>1</v>
      </c>
      <c r="F7" s="6">
        <f t="shared" ref="F7:F17" si="0">SUM(E7/12)</f>
        <v>8.3333333333333329E-2</v>
      </c>
      <c r="G7">
        <v>0.25</v>
      </c>
      <c r="H7" s="3">
        <f>SUM(C7,E7)</f>
        <v>4</v>
      </c>
      <c r="I7" s="4">
        <f t="shared" ref="I7:I17" si="1">SUM(H7/36)</f>
        <v>0.1111111111111111</v>
      </c>
      <c r="J7" s="3">
        <f>SUM(H7*G7)</f>
        <v>1</v>
      </c>
    </row>
    <row r="8" spans="1:10" x14ac:dyDescent="0.25">
      <c r="A8" t="s">
        <v>4</v>
      </c>
      <c r="B8">
        <v>4</v>
      </c>
      <c r="C8" s="1">
        <v>2</v>
      </c>
      <c r="D8" s="2">
        <f t="shared" ref="D8:D17" si="2">SUM(C8/24)</f>
        <v>8.3333333333333329E-2</v>
      </c>
      <c r="E8" s="5">
        <v>2</v>
      </c>
      <c r="F8" s="6">
        <f t="shared" si="0"/>
        <v>0.16666666666666666</v>
      </c>
      <c r="G8">
        <v>1</v>
      </c>
      <c r="H8" s="3">
        <f>SUM(C8,E8)</f>
        <v>4</v>
      </c>
      <c r="I8" s="4">
        <f t="shared" si="1"/>
        <v>0.1111111111111111</v>
      </c>
      <c r="J8" s="3">
        <f t="shared" ref="J8:J17" si="3">SUM(H8*G8)</f>
        <v>4</v>
      </c>
    </row>
    <row r="9" spans="1:10" x14ac:dyDescent="0.25">
      <c r="A9" t="s">
        <v>5</v>
      </c>
      <c r="B9">
        <v>8</v>
      </c>
      <c r="C9" s="1">
        <v>5</v>
      </c>
      <c r="D9" s="2">
        <f t="shared" si="2"/>
        <v>0.20833333333333334</v>
      </c>
      <c r="E9" s="5">
        <v>1</v>
      </c>
      <c r="F9" s="6">
        <f t="shared" si="0"/>
        <v>8.3333333333333329E-2</v>
      </c>
      <c r="G9">
        <v>2.5</v>
      </c>
      <c r="H9" s="3">
        <f t="shared" ref="H9:H17" si="4">SUM(C9,E9)</f>
        <v>6</v>
      </c>
      <c r="I9" s="4">
        <f t="shared" si="1"/>
        <v>0.16666666666666666</v>
      </c>
      <c r="J9" s="3">
        <f t="shared" si="3"/>
        <v>15</v>
      </c>
    </row>
    <row r="10" spans="1:10" x14ac:dyDescent="0.25">
      <c r="A10" t="s">
        <v>6</v>
      </c>
      <c r="B10">
        <v>13</v>
      </c>
      <c r="C10" s="1">
        <v>6</v>
      </c>
      <c r="D10" s="2">
        <f t="shared" si="2"/>
        <v>0.25</v>
      </c>
      <c r="E10" s="5">
        <v>6</v>
      </c>
      <c r="F10" s="6">
        <f t="shared" si="0"/>
        <v>0.5</v>
      </c>
      <c r="G10">
        <v>5.5</v>
      </c>
      <c r="H10" s="3">
        <f t="shared" si="4"/>
        <v>12</v>
      </c>
      <c r="I10" s="4">
        <f t="shared" si="1"/>
        <v>0.33333333333333331</v>
      </c>
      <c r="J10" s="3">
        <f t="shared" si="3"/>
        <v>66</v>
      </c>
    </row>
    <row r="11" spans="1:10" x14ac:dyDescent="0.25">
      <c r="A11" t="s">
        <v>7</v>
      </c>
      <c r="B11">
        <v>10</v>
      </c>
      <c r="C11" s="1">
        <v>6</v>
      </c>
      <c r="D11" s="2">
        <f t="shared" si="2"/>
        <v>0.25</v>
      </c>
      <c r="E11" s="5">
        <v>1</v>
      </c>
      <c r="F11" s="6">
        <f t="shared" si="0"/>
        <v>8.3333333333333329E-2</v>
      </c>
      <c r="G11">
        <v>10.5</v>
      </c>
      <c r="H11" s="3">
        <f t="shared" si="4"/>
        <v>7</v>
      </c>
      <c r="I11" s="4">
        <f t="shared" si="1"/>
        <v>0.19444444444444445</v>
      </c>
      <c r="J11" s="3">
        <f t="shared" si="3"/>
        <v>73.5</v>
      </c>
    </row>
    <row r="12" spans="1:10" x14ac:dyDescent="0.25">
      <c r="A12" t="s">
        <v>8</v>
      </c>
      <c r="B12">
        <v>3</v>
      </c>
      <c r="C12" s="1">
        <v>2</v>
      </c>
      <c r="D12" s="2">
        <f t="shared" si="2"/>
        <v>8.3333333333333329E-2</v>
      </c>
      <c r="E12" s="5">
        <v>3</v>
      </c>
      <c r="F12" s="6">
        <f t="shared" si="0"/>
        <v>0.25</v>
      </c>
      <c r="G12">
        <v>24.5</v>
      </c>
      <c r="H12" s="3">
        <f t="shared" si="4"/>
        <v>5</v>
      </c>
      <c r="I12" s="4">
        <f t="shared" si="1"/>
        <v>0.1388888888888889</v>
      </c>
      <c r="J12" s="3">
        <f t="shared" si="3"/>
        <v>122.5</v>
      </c>
    </row>
    <row r="13" spans="1:10" x14ac:dyDescent="0.25">
      <c r="A13" t="s">
        <v>9</v>
      </c>
      <c r="B13">
        <v>0</v>
      </c>
      <c r="C13" s="1">
        <v>0</v>
      </c>
      <c r="D13" s="2">
        <f t="shared" si="2"/>
        <v>0</v>
      </c>
      <c r="E13" s="5">
        <v>0</v>
      </c>
      <c r="F13" s="6">
        <f t="shared" si="0"/>
        <v>0</v>
      </c>
      <c r="G13">
        <v>38.5</v>
      </c>
      <c r="H13" s="3">
        <f t="shared" si="4"/>
        <v>0</v>
      </c>
      <c r="I13" s="4">
        <f t="shared" si="1"/>
        <v>0</v>
      </c>
      <c r="J13" s="3">
        <f t="shared" si="3"/>
        <v>0</v>
      </c>
    </row>
    <row r="14" spans="1:10" x14ac:dyDescent="0.25">
      <c r="A14" t="s">
        <v>10</v>
      </c>
      <c r="B14">
        <v>0</v>
      </c>
      <c r="C14" s="1">
        <v>0</v>
      </c>
      <c r="D14" s="2">
        <f t="shared" si="2"/>
        <v>0</v>
      </c>
      <c r="E14" s="5"/>
      <c r="F14" s="6">
        <f t="shared" si="0"/>
        <v>0</v>
      </c>
      <c r="H14" s="3">
        <f t="shared" si="4"/>
        <v>0</v>
      </c>
      <c r="I14" s="4">
        <f t="shared" si="1"/>
        <v>0</v>
      </c>
      <c r="J14" s="3">
        <f t="shared" si="3"/>
        <v>0</v>
      </c>
    </row>
    <row r="15" spans="1:10" x14ac:dyDescent="0.25">
      <c r="A15" t="s">
        <v>11</v>
      </c>
      <c r="B15">
        <v>29</v>
      </c>
      <c r="C15" s="1">
        <v>16</v>
      </c>
      <c r="D15" s="2">
        <f t="shared" si="2"/>
        <v>0.66666666666666663</v>
      </c>
      <c r="E15" s="5">
        <f>SUM(E7:E10)</f>
        <v>10</v>
      </c>
      <c r="F15" s="6">
        <f t="shared" si="0"/>
        <v>0.83333333333333337</v>
      </c>
      <c r="H15" s="3">
        <f t="shared" si="4"/>
        <v>26</v>
      </c>
      <c r="I15" s="4">
        <f t="shared" si="1"/>
        <v>0.72222222222222221</v>
      </c>
      <c r="J15" s="3">
        <f t="shared" si="3"/>
        <v>0</v>
      </c>
    </row>
    <row r="16" spans="1:10" x14ac:dyDescent="0.25">
      <c r="A16" t="s">
        <v>12</v>
      </c>
      <c r="B16">
        <v>13</v>
      </c>
      <c r="C16" s="1">
        <v>8</v>
      </c>
      <c r="D16" s="2">
        <f t="shared" si="2"/>
        <v>0.33333333333333331</v>
      </c>
      <c r="E16" s="5">
        <f>SUM(E11:E12)</f>
        <v>4</v>
      </c>
      <c r="F16" s="6">
        <f t="shared" si="0"/>
        <v>0.33333333333333331</v>
      </c>
      <c r="H16" s="3">
        <f t="shared" si="4"/>
        <v>12</v>
      </c>
      <c r="I16" s="4">
        <f t="shared" si="1"/>
        <v>0.33333333333333331</v>
      </c>
      <c r="J16" s="3">
        <f t="shared" si="3"/>
        <v>0</v>
      </c>
    </row>
    <row r="17" spans="1:10" x14ac:dyDescent="0.25">
      <c r="A17" t="s">
        <v>13</v>
      </c>
      <c r="B17">
        <v>42</v>
      </c>
      <c r="C17" s="1">
        <v>24</v>
      </c>
      <c r="D17" s="2">
        <f t="shared" si="2"/>
        <v>1</v>
      </c>
      <c r="E17" s="5">
        <f>SUM(E7:E12)</f>
        <v>14</v>
      </c>
      <c r="F17" s="6">
        <f t="shared" si="0"/>
        <v>1.1666666666666667</v>
      </c>
      <c r="H17" s="3">
        <f t="shared" si="4"/>
        <v>38</v>
      </c>
      <c r="I17" s="4">
        <f t="shared" si="1"/>
        <v>1.0555555555555556</v>
      </c>
      <c r="J17" s="3">
        <f t="shared" si="3"/>
        <v>0</v>
      </c>
    </row>
    <row r="18" spans="1:10" x14ac:dyDescent="0.25">
      <c r="A18" t="s">
        <v>2</v>
      </c>
      <c r="C18" s="1"/>
      <c r="D18" s="1"/>
      <c r="E18" s="5"/>
      <c r="F18" s="5"/>
      <c r="H18" s="3"/>
      <c r="I18" s="3"/>
      <c r="J18" s="3">
        <f>SUM(J7:J17)</f>
        <v>282</v>
      </c>
    </row>
    <row r="19" spans="1:10" x14ac:dyDescent="0.25">
      <c r="A19" t="s">
        <v>14</v>
      </c>
      <c r="B19">
        <v>6.55</v>
      </c>
      <c r="C19" s="1">
        <v>6.68</v>
      </c>
      <c r="D19" s="1"/>
      <c r="E19" s="11">
        <v>8.6999999999999993</v>
      </c>
      <c r="F19" s="11"/>
      <c r="G19" s="12"/>
      <c r="H19" s="13"/>
      <c r="I19" s="13"/>
      <c r="J19" s="13">
        <f>SUM(J18/I5)</f>
        <v>7.4210526315789478</v>
      </c>
    </row>
    <row r="20" spans="1:10" x14ac:dyDescent="0.25">
      <c r="A20" t="s">
        <v>15</v>
      </c>
      <c r="B20">
        <v>6.15</v>
      </c>
      <c r="C20" s="1">
        <v>6.62</v>
      </c>
      <c r="D20" s="1"/>
      <c r="E20" s="5"/>
      <c r="F20" s="5"/>
      <c r="H20" s="3"/>
      <c r="I20" s="3"/>
      <c r="J20" s="3"/>
    </row>
    <row r="21" spans="1:10" x14ac:dyDescent="0.25">
      <c r="A21" t="s">
        <v>16</v>
      </c>
      <c r="B21">
        <v>0.95</v>
      </c>
      <c r="C21" s="1">
        <v>1.35</v>
      </c>
      <c r="D21" s="1"/>
      <c r="E21" s="5"/>
      <c r="F21" s="5"/>
      <c r="H21" s="3"/>
      <c r="I21" s="3"/>
      <c r="J21" s="3"/>
    </row>
    <row r="23" spans="1:10" x14ac:dyDescent="0.25">
      <c r="H23" t="s">
        <v>22</v>
      </c>
    </row>
  </sheetData>
  <mergeCells count="5">
    <mergeCell ref="H3:J3"/>
    <mergeCell ref="H4:J4"/>
    <mergeCell ref="C4:D4"/>
    <mergeCell ref="E4:F4"/>
    <mergeCell ref="C3:F3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Research" ma:contentTypeID="0x0101006E7C873D928E3C43A379D92C143C08C20096F57BE8B6FDCB4E8861F9500AE99ECD" ma:contentTypeVersion="3" ma:contentTypeDescription="Internal or commissioned research on relevant topics" ma:contentTypeScope="" ma:versionID="890dd4db70556827ea9f3e7787603988">
  <xsd:schema xmlns:xsd="http://www.w3.org/2001/XMLSchema" xmlns:xs="http://www.w3.org/2001/XMLSchema" xmlns:p="http://schemas.microsoft.com/office/2006/metadata/properties" xmlns:ns2="f5fdd486-9037-4cd7-9dfc-a67a084e1a40" xmlns:ns4="341f3a21-500e-418d-b220-102a9842abf4" targetNamespace="http://schemas.microsoft.com/office/2006/metadata/properties" ma:root="true" ma:fieldsID="bb620f3f98e2875a8b62edf9b96d8e70" ns2:_="" ns4:_="">
    <xsd:import namespace="f5fdd486-9037-4cd7-9dfc-a67a084e1a40"/>
    <xsd:import namespace="341f3a21-500e-418d-b220-102a9842abf4"/>
    <xsd:element name="properties">
      <xsd:complexType>
        <xsd:sequence>
          <xsd:element name="documentManagement">
            <xsd:complexType>
              <xsd:all>
                <xsd:element ref="ns2:Information_x0020_classification" minOccurs="0"/>
                <xsd:element ref="ns4:From" minOccurs="0"/>
                <xsd:element ref="ns4:SentOn" minOccurs="0"/>
                <xsd:element ref="ns4:To" minOccurs="0"/>
                <xsd:element ref="ns4:Received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fdd486-9037-4cd7-9dfc-a67a084e1a40" elementFormDefault="qualified">
    <xsd:import namespace="http://schemas.microsoft.com/office/2006/documentManagement/types"/>
    <xsd:import namespace="http://schemas.microsoft.com/office/infopath/2007/PartnerControls"/>
    <xsd:element name="Information_x0020_classification" ma:index="1" nillable="true" ma:displayName="Information classification" ma:format="Dropdown" ma:internalName="Information_x0020_classification">
      <xsd:simpleType>
        <xsd:restriction base="dms:Choice">
          <xsd:enumeration value="Highly sensitive"/>
          <xsd:enumeration value="Confidential"/>
          <xsd:enumeration value="Protected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1f3a21-500e-418d-b220-102a9842abf4" elementFormDefault="qualified">
    <xsd:import namespace="http://schemas.microsoft.com/office/2006/documentManagement/types"/>
    <xsd:import namespace="http://schemas.microsoft.com/office/infopath/2007/PartnerControls"/>
    <xsd:element name="From" ma:index="9" nillable="true" ma:displayName="From" ma:description="Auto-populated by saved email" ma:internalName="From">
      <xsd:simpleType>
        <xsd:restriction base="dms:Text">
          <xsd:maxLength value="255"/>
        </xsd:restriction>
      </xsd:simpleType>
    </xsd:element>
    <xsd:element name="SentOn" ma:index="10" nillable="true" ma:displayName="SentOn" ma:description="Auto-populated by saved email" ma:format="DateTime" ma:internalName="SentOn">
      <xsd:simpleType>
        <xsd:restriction base="dms:DateTime"/>
      </xsd:simpleType>
    </xsd:element>
    <xsd:element name="To" ma:index="11" nillable="true" ma:displayName="To" ma:description="Auto-populated by saved email" ma:internalName="To">
      <xsd:simpleType>
        <xsd:restriction base="dms:Text">
          <xsd:maxLength value="255"/>
        </xsd:restriction>
      </xsd:simpleType>
    </xsd:element>
    <xsd:element name="ReceivedTime" ma:index="12" nillable="true" ma:displayName="ReceivedTime" ma:description="Auto-populated by saved email" ma:format="DateTime" ma:internalName="Received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8" ma:displayName="Author"/>
        <xsd:element ref="dcterms:created" minOccurs="0" maxOccurs="1"/>
        <xsd:element ref="dc:identifier" minOccurs="0" maxOccurs="1"/>
        <xsd:element name="contentType" minOccurs="0" maxOccurs="1" type="xsd:string" ma:index="4" ma:displayName="Content Type"/>
        <xsd:element ref="dc:title" minOccurs="0" maxOccurs="1" ma:index="2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nformation_x0020_classification xmlns="f5fdd486-9037-4cd7-9dfc-a67a084e1a40">Protected</Information_x0020_classification>
    <ReceivedTime xmlns="341f3a21-500e-418d-b220-102a9842abf4" xsi:nil="true"/>
    <SentOn xmlns="341f3a21-500e-418d-b220-102a9842abf4" xsi:nil="true"/>
    <From xmlns="341f3a21-500e-418d-b220-102a9842abf4" xsi:nil="true"/>
    <To xmlns="341f3a21-500e-418d-b220-102a9842abf4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E99360A-41A3-4D30-8C8D-6F6F53B6FF0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5fdd486-9037-4cd7-9dfc-a67a084e1a40"/>
    <ds:schemaRef ds:uri="341f3a21-500e-418d-b220-102a9842abf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54AD1EC-5F8D-4E69-9101-51B676E68217}">
  <ds:schemaRefs>
    <ds:schemaRef ds:uri="http://schemas.microsoft.com/office/2006/documentManagement/types"/>
    <ds:schemaRef ds:uri="http://purl.org/dc/dcmitype/"/>
    <ds:schemaRef ds:uri="http://schemas.microsoft.com/office/infopath/2007/PartnerControls"/>
    <ds:schemaRef ds:uri="341f3a21-500e-418d-b220-102a9842abf4"/>
    <ds:schemaRef ds:uri="http://schemas.openxmlformats.org/package/2006/metadata/core-properties"/>
    <ds:schemaRef ds:uri="http://purl.org/dc/terms/"/>
    <ds:schemaRef ds:uri="f5fdd486-9037-4cd7-9dfc-a67a084e1a40"/>
    <ds:schemaRef ds:uri="http://schemas.microsoft.com/office/2006/metadata/properties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2A6F4D87-7A97-43A0-96F4-0068DA56E46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Bespoke loss of pay TV analysis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Lisa Etwell</dc:creator>
  <cp:lastModifiedBy>Katerina Vlachavas</cp:lastModifiedBy>
  <dcterms:created xsi:type="dcterms:W3CDTF">2016-06-16T15:25:14Z</dcterms:created>
  <dcterms:modified xsi:type="dcterms:W3CDTF">2016-09-14T13:27:03Z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0x0101006E7C873D928E3C43A379D92C143C08C20096F57BE8B6FDCB4E8861F9500AE99ECD</vt:lpwstr>
  </property>
</Properties>
</file>